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L7" i="1"/>
  <c r="AF7"/>
  <c r="O7"/>
  <c r="F7" s="1"/>
  <c r="M7"/>
  <c r="C7" s="1"/>
  <c r="K7"/>
  <c r="B7" s="1"/>
  <c r="AR7"/>
  <c r="Z7"/>
  <c r="AX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<sst xmlns="http://schemas.openxmlformats.org/spreadsheetml/2006/main" count="66" uniqueCount="21">
  <si>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</si>
  <si>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</si>
  <si>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</si>
  <si>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</si>
  <si>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</si>
  <si>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</si>
  <si>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</si>
  <si>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</si>
  <si>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</si>
  <si>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</si>
  <si>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</si>
  <si>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</si>
  <si>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</si>
  <si>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</si>
  <si>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</si>
  <si>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Акцизы</t>
  </si>
  <si>
    <t>Темп роста 2023 года к 2022 году</t>
  </si>
  <si>
    <t xml:space="preserve">Анализ исполнения бюджета Бобылевского МО по налоговым и неналоговым доходам по состоянию на 1 августа 2023 года </t>
  </si>
  <si>
    <t>Утвержденный бюджет на 2023 год по состоянию на 01.08.2023</t>
  </si>
  <si>
    <t>Факт за 07.2023</t>
  </si>
  <si>
    <t>Факт за 07.2022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</si>
</sst>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1.710937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2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15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14</v>
      </c>
      <c r="B7" s="12">
        <f>K7+BE7</f>
        <v>3720.1</v>
      </c>
      <c r="C7" s="15">
        <f>M7+BG7</f>
        <v>1963.5</v>
      </c>
      <c r="D7" s="1"/>
      <c r="E7" s="12">
        <v>52.8</v>
      </c>
      <c r="F7" s="16">
        <f>O7+BI7</f>
        <v>2283.5</v>
      </c>
      <c r="G7" s="8">
        <f>C7/F7*100</f>
        <v>85.986424348587704</v>
      </c>
      <c r="H7" s="7">
        <v>2977.1</v>
      </c>
      <c r="I7" s="7">
        <v>2332.8000000000002</v>
      </c>
      <c r="J7" s="7">
        <v>1953.4</v>
      </c>
      <c r="K7" s="8">
        <f>U7+AG7+AM7+AS7+AY7+AA7</f>
        <v>3720.1</v>
      </c>
      <c r="L7" s="21">
        <v>100</v>
      </c>
      <c r="M7" s="6">
        <f>W7+AI7+AO7+AU7+BA7+AC7</f>
        <v>1963.5</v>
      </c>
      <c r="N7" s="6">
        <v>52.8</v>
      </c>
      <c r="O7" s="6">
        <f>Y7+AK7+AQ7+AW7+BC7+AE7</f>
        <v>2283.5</v>
      </c>
      <c r="P7" s="21">
        <f>M7/O7*100</f>
        <v>85.986424348587704</v>
      </c>
      <c r="Q7" s="6"/>
      <c r="R7" s="6"/>
      <c r="S7" s="7"/>
      <c r="T7" s="7"/>
      <c r="U7" s="12">
        <v>89.2</v>
      </c>
      <c r="V7" s="14">
        <v>2.4</v>
      </c>
      <c r="W7" s="15">
        <v>37.700000000000003</v>
      </c>
      <c r="X7" s="12">
        <v>42.3</v>
      </c>
      <c r="Y7" s="16">
        <v>42.9</v>
      </c>
      <c r="Z7" s="19">
        <f>W7/Y7*100</f>
        <v>87.87878787878789</v>
      </c>
      <c r="AA7" s="19">
        <v>1308.0999999999999</v>
      </c>
      <c r="AB7" s="19">
        <v>35.159999999999997</v>
      </c>
      <c r="AC7" s="19">
        <v>840.2</v>
      </c>
      <c r="AD7" s="19">
        <v>64.2</v>
      </c>
      <c r="AE7" s="19">
        <v>811.6</v>
      </c>
      <c r="AF7" s="19">
        <f>AC7/AE7*100</f>
        <v>103.52390340069</v>
      </c>
      <c r="AG7" s="12">
        <v>40</v>
      </c>
      <c r="AH7" s="14">
        <v>1.08</v>
      </c>
      <c r="AI7" s="15">
        <v>2.4</v>
      </c>
      <c r="AJ7" s="14">
        <v>6</v>
      </c>
      <c r="AK7" s="16">
        <v>-2</v>
      </c>
      <c r="AL7" s="8">
        <f>AI7/AK7*100</f>
        <v>-120</v>
      </c>
      <c r="AM7" s="12">
        <v>1295.8</v>
      </c>
      <c r="AN7" s="14">
        <v>34.83</v>
      </c>
      <c r="AO7" s="15">
        <v>934.9</v>
      </c>
      <c r="AP7" s="17">
        <v>72.2</v>
      </c>
      <c r="AQ7" s="16">
        <v>1066.0999999999999</v>
      </c>
      <c r="AR7" s="8">
        <f>AO7/AQ7*100</f>
        <v>87.693462151768131</v>
      </c>
      <c r="AS7" s="12">
        <v>987</v>
      </c>
      <c r="AT7" s="14">
        <v>26.53</v>
      </c>
      <c r="AU7" s="15">
        <v>148.30000000000001</v>
      </c>
      <c r="AV7" s="14">
        <v>15</v>
      </c>
      <c r="AW7" s="16">
        <v>364.9</v>
      </c>
      <c r="AX7" s="13">
        <f>AU7/AW7*100</f>
        <v>40.641271581255147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/>
      <c r="BF7" s="19"/>
      <c r="BG7" s="6"/>
      <c r="BH7" s="6"/>
      <c r="BI7" s="6"/>
      <c r="BJ7" s="6"/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2023-08-07T07:30:11Z</dcterms:modified>
</cp:coreProperties>
</file>