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45621" refMode="R1C1"/>
</workbook>
</file>

<file path=xl/calcChain.xml><?xml version="1.0" encoding="utf-8"?>
<calcChain xmlns="http://schemas.openxmlformats.org/spreadsheetml/2006/main">
  <c r="AL7" i="1" l="1"/>
  <c r="AF7" i="1"/>
  <c r="O7" i="1"/>
  <c r="F7" i="1" s="1"/>
  <c r="M7" i="1"/>
  <c r="C7" i="1" s="1"/>
  <c r="K7" i="1"/>
  <c r="B7" i="1" s="1"/>
  <c r="AR7" i="1"/>
  <c r="Z7" i="1"/>
  <c r="AX7" i="1"/>
  <c r="G7" i="1" l="1"/>
  <c r="P7" i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<sst xmlns="http://schemas.openxmlformats.org/spreadsheetml/2006/main" count="66" uniqueCount="21">
  <si>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</si>
  <si>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</si>
  <si>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</si>
  <si>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</si>
  <si>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</si>
  <si>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</si>
  <si>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</si>
  <si>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</si>
  <si>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</si>
  <si>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</si>
  <si>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</si>
  <si>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</si>
  <si>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</si>
  <si>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</si>
  <si>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</si>
  <si>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Акцизы</t>
  </si>
  <si>
    <t>Темп роста 2023 года к 2022 году</t>
  </si>
  <si>
    <t xml:space="preserve">Анализ исполнения бюджета Бобылевского МО по налоговым и неналоговым доходам по состоянию на 1 июля 2023 года </t>
  </si>
  <si>
    <t>Утвержденный бюджет на 2023 год по состоянию на 01.07.2023</t>
  </si>
  <si>
    <t>Факт за 06.2023</t>
  </si>
  <si>
    <t>Факт за 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</si>
</sst>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"/>
  <sheetViews>
    <sheetView tabSelected="1" zoomScaleNormal="100" workbookViewId="0">
      <selection activeCell="A7" sqref="A7"/>
    </sheetView>
  </sheetViews>
  <sheetFormatPr defaultRowHeight="14.4" x14ac:dyDescent="0.3"/>
  <cols>
    <col min="1" max="1" width="13.33203125" customWidth="1"/>
    <col min="2" max="2" width="11.6640625" customWidth="1"/>
    <col min="3" max="3" width="9.88671875" customWidth="1"/>
    <col min="4" max="4" width="0.109375" hidden="1" customWidth="1"/>
    <col min="5" max="5" width="12.109375" customWidth="1"/>
    <col min="6" max="6" width="10.44140625" customWidth="1"/>
    <col min="7" max="7" width="9.5546875" customWidth="1"/>
    <col min="8" max="8" width="11.33203125" hidden="1" customWidth="1"/>
    <col min="9" max="9" width="11.6640625" hidden="1" customWidth="1"/>
    <col min="10" max="10" width="11.109375" hidden="1" customWidth="1"/>
    <col min="11" max="11" width="9.109375" customWidth="1"/>
    <col min="12" max="12" width="11.88671875" customWidth="1"/>
    <col min="13" max="13" width="9.88671875" customWidth="1"/>
    <col min="14" max="14" width="11.5546875" customWidth="1"/>
    <col min="15" max="15" width="10.33203125" customWidth="1"/>
    <col min="16" max="16" width="10.6640625" customWidth="1"/>
    <col min="17" max="17" width="11.5546875" hidden="1" customWidth="1"/>
    <col min="18" max="18" width="11.88671875" hidden="1" customWidth="1"/>
    <col min="19" max="19" width="11.44140625" hidden="1" customWidth="1"/>
    <col min="20" max="20" width="12.6640625" hidden="1" customWidth="1"/>
    <col min="23" max="23" width="10.33203125" customWidth="1"/>
    <col min="25" max="25" width="10.109375" customWidth="1"/>
    <col min="29" max="29" width="10.33203125" customWidth="1"/>
    <col min="31" max="31" width="10.33203125" customWidth="1"/>
    <col min="32" max="32" width="10.6640625" customWidth="1"/>
    <col min="35" max="35" width="10.33203125" customWidth="1"/>
    <col min="37" max="37" width="10.33203125" customWidth="1"/>
    <col min="41" max="41" width="10.33203125" customWidth="1"/>
    <col min="43" max="43" width="10.109375" customWidth="1"/>
    <col min="47" max="47" width="10" customWidth="1"/>
    <col min="49" max="49" width="10.109375" customWidth="1"/>
    <col min="52" max="53" width="10.44140625" customWidth="1"/>
    <col min="55" max="55" width="10" customWidth="1"/>
    <col min="58" max="58" width="10" customWidth="1"/>
    <col min="59" max="59" width="10.109375" customWidth="1"/>
    <col min="61" max="61" width="10.5546875" customWidth="1"/>
  </cols>
  <sheetData>
    <row r="1" spans="1:62" ht="15.75" customHeight="1" x14ac:dyDescent="0.3"/>
    <row r="2" spans="1:62" ht="34.5" customHeight="1" x14ac:dyDescent="0.3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 x14ac:dyDescent="0.3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15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 x14ac:dyDescent="0.3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 x14ac:dyDescent="0.3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 x14ac:dyDescent="0.3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3">
      <c r="A7" s="5" t="s">
        <v>14</v>
      </c>
      <c r="B7" s="12">
        <f>K7+BE7</f>
        <v>3720.1</v>
      </c>
      <c r="C7" s="15">
        <f>M7+BG7</f>
        <v>1806.3999999999999</v>
      </c>
      <c r="D7" s="1"/>
      <c r="E7" s="12">
        <v>48.6</v>
      </c>
      <c r="F7" s="16">
        <f>O7+BI7</f>
        <v>2089.6999999999998</v>
      </c>
      <c r="G7" s="8">
        <f>C7/F7*100</f>
        <v>86.443030100014369</v>
      </c>
      <c r="H7" s="7">
        <v>2977.1</v>
      </c>
      <c r="I7" s="7">
        <v>2332.8000000000002</v>
      </c>
      <c r="J7" s="7">
        <v>1953.4</v>
      </c>
      <c r="K7" s="8">
        <f>U7+AG7+AM7+AS7+AY7+AA7</f>
        <v>3720.1</v>
      </c>
      <c r="L7" s="21">
        <v>100</v>
      </c>
      <c r="M7" s="6">
        <f>W7+AI7+AO7+AU7+BA7+AC7</f>
        <v>1806.3999999999999</v>
      </c>
      <c r="N7" s="6">
        <v>48.6</v>
      </c>
      <c r="O7" s="6">
        <f>Y7+AK7+AQ7+AW7+BC7+AE7</f>
        <v>2089.6999999999998</v>
      </c>
      <c r="P7" s="21">
        <f>M7/O7*100</f>
        <v>86.443030100014369</v>
      </c>
      <c r="Q7" s="6"/>
      <c r="R7" s="6"/>
      <c r="S7" s="7"/>
      <c r="T7" s="7"/>
      <c r="U7" s="12">
        <v>89.2</v>
      </c>
      <c r="V7" s="14">
        <v>2.4</v>
      </c>
      <c r="W7" s="15">
        <v>23.6</v>
      </c>
      <c r="X7" s="12">
        <v>26.5</v>
      </c>
      <c r="Y7" s="16">
        <v>36.299999999999997</v>
      </c>
      <c r="Z7" s="19">
        <f>W7/Y7*100</f>
        <v>65.013774104683208</v>
      </c>
      <c r="AA7" s="19">
        <v>1308.0999999999999</v>
      </c>
      <c r="AB7" s="19">
        <v>35.159999999999997</v>
      </c>
      <c r="AC7" s="19">
        <v>712.8</v>
      </c>
      <c r="AD7" s="19">
        <v>54.5</v>
      </c>
      <c r="AE7" s="19">
        <v>683.8</v>
      </c>
      <c r="AF7" s="19">
        <f>AC7/AE7*100</f>
        <v>104.24100614214682</v>
      </c>
      <c r="AG7" s="12">
        <v>40</v>
      </c>
      <c r="AH7" s="14">
        <v>1.08</v>
      </c>
      <c r="AI7" s="15">
        <v>0.8</v>
      </c>
      <c r="AJ7" s="14">
        <v>2.1</v>
      </c>
      <c r="AK7" s="16">
        <v>0.1</v>
      </c>
      <c r="AL7" s="8">
        <f>AI7/AK7*100</f>
        <v>800</v>
      </c>
      <c r="AM7" s="12">
        <v>1295.8</v>
      </c>
      <c r="AN7" s="14">
        <v>34.83</v>
      </c>
      <c r="AO7" s="15">
        <v>922.6</v>
      </c>
      <c r="AP7" s="17">
        <v>71.2</v>
      </c>
      <c r="AQ7" s="16">
        <v>1064.0999999999999</v>
      </c>
      <c r="AR7" s="8">
        <f>AO7/AQ7*100</f>
        <v>86.702377596090614</v>
      </c>
      <c r="AS7" s="12">
        <v>987</v>
      </c>
      <c r="AT7" s="14">
        <v>26.53</v>
      </c>
      <c r="AU7" s="15">
        <v>146.6</v>
      </c>
      <c r="AV7" s="14">
        <v>14.9</v>
      </c>
      <c r="AW7" s="16">
        <v>305.39999999999998</v>
      </c>
      <c r="AX7" s="13">
        <f>AU7/AW7*100</f>
        <v>48.002619515389654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/>
      <c r="BJ7" s="6"/>
    </row>
    <row r="9" spans="1:62" ht="15.75" customHeight="1" x14ac:dyDescent="0.3">
      <c r="B9" s="22"/>
      <c r="C9" s="22"/>
      <c r="K9" s="22"/>
      <c r="L9" s="23"/>
      <c r="M9" s="22"/>
      <c r="O9" s="22"/>
    </row>
    <row r="10" spans="1:62" ht="45" customHeight="1" x14ac:dyDescent="0.3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2023-07-06T11:24:50Z</dcterms:modified>
</cp:coreProperties>
</file>