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AL7" i="1"/>
  <c r="AF7"/>
  <c r="O7"/>
  <c r="F7" s="1"/>
  <c r="M7"/>
  <c r="C7" s="1"/>
  <c r="K7"/>
  <c r="B7" s="1"/>
  <c r="AR7"/>
  <c r="Z7"/>
  <c r="AX7"/>
  <c r="G7" l="1"/>
  <c r="P7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<sst xmlns="http://schemas.openxmlformats.org/spreadsheetml/2006/main" count="66" uniqueCount="21">
  <si>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</si>
  <si>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</si>
  <si>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</si>
  <si>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</si>
  <si>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</si>
  <si>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</si>
  <si>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</si>
  <si>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</si>
  <si>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</si>
  <si>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</si>
  <si>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</si>
  <si>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</si>
  <si>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</si>
  <si>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</si>
  <si>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Бобылевское муниципальное образование</t>
  </si>
  <si>
    <t>Акцизы</t>
  </si>
  <si>
    <t>Темп роста 2023 года к 2022 году</t>
  </si>
  <si>
    <t xml:space="preserve">Анализ исполнения бюджета Бобылевского МО по налоговым и неналоговым доходам по состоянию на 1 сентября 2023 года </t>
  </si>
  <si>
    <t>Утвержденный бюджет на 2023 год по состоянию на 01.09.2023</t>
  </si>
  <si>
    <t>Факт за 08.2023</t>
  </si>
  <si>
    <t>Факт за 08.2022</t>
  </si>
</sst>
</file>

<file path=xl/styles.xml><?xml version="1.0" encoding="utf-8"?>
<styleSheet xmlns="http://schemas.openxmlformats.org/spreadsheetml/2006/main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0"/>
  <sheetViews>
    <sheetView tabSelected="1" zoomScaleNormal="100" workbookViewId="0">
      <selection activeCell="A7" sqref="A7"/>
    </sheetView>
  </sheetViews>
  <sheetFormatPr defaultRowHeight="15"/>
  <cols>
    <col min="1" max="1" width="13.28515625" customWidth="1"/>
    <col min="2" max="2" width="11.710937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2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/>
    <row r="2" spans="1:62" ht="34.5" customHeight="1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15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9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>
      <c r="A7" s="5" t="s">
        <v>14</v>
      </c>
      <c r="B7" s="12">
        <f>K7+BE7</f>
        <v>3720.1</v>
      </c>
      <c r="C7" s="15">
        <f>M7+BG7</f>
        <v>2189.1</v>
      </c>
      <c r="D7" s="1"/>
      <c r="E7" s="12">
        <v>58.6</v>
      </c>
      <c r="F7" s="16">
        <f>O7+BI7</f>
        <v>2422.1</v>
      </c>
      <c r="G7" s="8">
        <f>C7/F7*100</f>
        <v>90.380248544651337</v>
      </c>
      <c r="H7" s="7">
        <v>2977.1</v>
      </c>
      <c r="I7" s="7">
        <v>2332.8000000000002</v>
      </c>
      <c r="J7" s="7">
        <v>1953.4</v>
      </c>
      <c r="K7" s="8">
        <f>U7+AG7+AM7+AS7+AY7+AA7</f>
        <v>3720.1</v>
      </c>
      <c r="L7" s="21">
        <v>100</v>
      </c>
      <c r="M7" s="6">
        <f>W7+AI7+AO7+AU7+BA7+AC7</f>
        <v>2189.1</v>
      </c>
      <c r="N7" s="6">
        <v>58.6</v>
      </c>
      <c r="O7" s="6">
        <f>Y7+AK7+AQ7+AW7+BC7+AE7</f>
        <v>2422.1</v>
      </c>
      <c r="P7" s="21">
        <f>M7/O7*100</f>
        <v>90.380248544651337</v>
      </c>
      <c r="Q7" s="6"/>
      <c r="R7" s="6"/>
      <c r="S7" s="7"/>
      <c r="T7" s="7"/>
      <c r="U7" s="12">
        <v>89.2</v>
      </c>
      <c r="V7" s="14">
        <v>2.4</v>
      </c>
      <c r="W7" s="15">
        <v>36.700000000000003</v>
      </c>
      <c r="X7" s="12">
        <v>41.1</v>
      </c>
      <c r="Y7" s="16">
        <v>46.6</v>
      </c>
      <c r="Z7" s="19">
        <f>W7/Y7*100</f>
        <v>78.75536480686695</v>
      </c>
      <c r="AA7" s="19">
        <v>1308.0999999999999</v>
      </c>
      <c r="AB7" s="19">
        <v>35.159999999999997</v>
      </c>
      <c r="AC7" s="19">
        <v>973.3</v>
      </c>
      <c r="AD7" s="19">
        <v>74.400000000000006</v>
      </c>
      <c r="AE7" s="19">
        <v>943.9</v>
      </c>
      <c r="AF7" s="19">
        <f>AC7/AE7*100</f>
        <v>103.11473673058586</v>
      </c>
      <c r="AG7" s="12">
        <v>40</v>
      </c>
      <c r="AH7" s="14">
        <v>1.08</v>
      </c>
      <c r="AI7" s="15">
        <v>2.4</v>
      </c>
      <c r="AJ7" s="14">
        <v>6</v>
      </c>
      <c r="AK7" s="16">
        <v>-4.9000000000000004</v>
      </c>
      <c r="AL7" s="8">
        <f>AI7/AK7*100</f>
        <v>-48.979591836734684</v>
      </c>
      <c r="AM7" s="12">
        <v>1295.8</v>
      </c>
      <c r="AN7" s="14">
        <v>34.83</v>
      </c>
      <c r="AO7" s="15">
        <v>1022.6</v>
      </c>
      <c r="AP7" s="17">
        <v>78.900000000000006</v>
      </c>
      <c r="AQ7" s="16">
        <v>1066.0999999999999</v>
      </c>
      <c r="AR7" s="8">
        <f>AO7/AQ7*100</f>
        <v>95.919707344526799</v>
      </c>
      <c r="AS7" s="12">
        <v>987</v>
      </c>
      <c r="AT7" s="14">
        <v>26.53</v>
      </c>
      <c r="AU7" s="15">
        <v>154.1</v>
      </c>
      <c r="AV7" s="14">
        <v>15.6</v>
      </c>
      <c r="AW7" s="16">
        <v>370.4</v>
      </c>
      <c r="AX7" s="13">
        <f>AU7/AW7*100</f>
        <v>41.603671706263498</v>
      </c>
      <c r="AY7" s="18">
        <v>0</v>
      </c>
      <c r="AZ7" s="19">
        <v>0</v>
      </c>
      <c r="BA7" s="10">
        <v>0</v>
      </c>
      <c r="BB7" s="10">
        <v>0</v>
      </c>
      <c r="BC7" s="6">
        <v>0</v>
      </c>
      <c r="BD7" s="6">
        <v>0</v>
      </c>
      <c r="BE7" s="18"/>
      <c r="BF7" s="19"/>
      <c r="BG7" s="6"/>
      <c r="BH7" s="6"/>
      <c r="BI7" s="6"/>
      <c r="BJ7" s="6"/>
    </row>
    <row r="9" spans="1:62" ht="15.75" customHeight="1">
      <c r="B9" s="22"/>
      <c r="C9" s="22"/>
      <c r="K9" s="22"/>
      <c r="L9" s="23"/>
      <c r="M9" s="22"/>
      <c r="O9" s="22"/>
    </row>
    <row r="10" spans="1:62" ht="45" customHeight="1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2023-09-04T11:30:56Z</dcterms:modified>
</cp:coreProperties>
</file>